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D:\Ann St Hilaire\"/>
    </mc:Choice>
  </mc:AlternateContent>
  <xr:revisionPtr revIDLastSave="0" documentId="13_ncr:1_{2D772993-FA13-42F7-9C7D-F955A4DF9C3C}" xr6:coauthVersionLast="47" xr6:coauthVersionMax="47" xr10:uidLastSave="{00000000-0000-0000-0000-000000000000}"/>
  <bookViews>
    <workbookView xWindow="-108" yWindow="-108" windowWidth="23256" windowHeight="13896" xr2:uid="{718B622A-693F-4B34-9048-3BBD81CF4DF4}"/>
  </bookViews>
  <sheets>
    <sheet name="Februar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6" i="1" l="1"/>
  <c r="D16" i="1"/>
  <c r="K16" i="1" s="1"/>
  <c r="H10" i="1"/>
  <c r="D10" i="1"/>
  <c r="J10" i="1" s="1"/>
  <c r="H13" i="1"/>
  <c r="D13" i="1"/>
  <c r="I13" i="1" s="1"/>
  <c r="H23" i="1"/>
  <c r="D23" i="1"/>
  <c r="J23" i="1" s="1"/>
  <c r="H14" i="1"/>
  <c r="D14" i="1"/>
  <c r="K14" i="1" s="1"/>
  <c r="H31" i="1"/>
  <c r="D31" i="1"/>
  <c r="J31" i="1" s="1"/>
  <c r="H29" i="1"/>
  <c r="D29" i="1"/>
  <c r="K29" i="1" s="1"/>
  <c r="H17" i="1"/>
  <c r="D17" i="1"/>
  <c r="K17" i="1" s="1"/>
  <c r="H8" i="1"/>
  <c r="D8" i="1"/>
  <c r="K8" i="1" s="1"/>
  <c r="H19" i="1"/>
  <c r="D19" i="1"/>
  <c r="K19" i="1" s="1"/>
  <c r="H9" i="1"/>
  <c r="D9" i="1"/>
  <c r="J9" i="1" s="1"/>
  <c r="H20" i="1"/>
  <c r="D20" i="1"/>
  <c r="K20" i="1" s="1"/>
  <c r="H25" i="1"/>
  <c r="D25" i="1"/>
  <c r="J25" i="1" s="1"/>
  <c r="H5" i="1"/>
  <c r="D5" i="1"/>
  <c r="I5" i="1" s="1"/>
  <c r="H32" i="1"/>
  <c r="D32" i="1"/>
  <c r="K32" i="1" s="1"/>
  <c r="H26" i="1"/>
  <c r="D26" i="1"/>
  <c r="K26" i="1" s="1"/>
  <c r="H4" i="1"/>
  <c r="D4" i="1"/>
  <c r="K4" i="1" s="1"/>
  <c r="H24" i="1"/>
  <c r="D24" i="1"/>
  <c r="H15" i="1"/>
  <c r="D15" i="1"/>
  <c r="K15" i="1" s="1"/>
  <c r="H27" i="1"/>
  <c r="D27" i="1"/>
  <c r="K27" i="1" s="1"/>
  <c r="H3" i="1"/>
  <c r="D3" i="1"/>
  <c r="J3" i="1" s="1"/>
  <c r="H28" i="1"/>
  <c r="D28" i="1"/>
  <c r="K28" i="1" s="1"/>
  <c r="H21" i="1"/>
  <c r="D21" i="1"/>
  <c r="K21" i="1" s="1"/>
  <c r="H11" i="1"/>
  <c r="D11" i="1"/>
  <c r="J11" i="1" s="1"/>
  <c r="H30" i="1"/>
  <c r="D30" i="1"/>
  <c r="J30" i="1" s="1"/>
  <c r="H7" i="1"/>
  <c r="D7" i="1"/>
  <c r="I7" i="1" s="1"/>
  <c r="H22" i="1"/>
  <c r="D22" i="1"/>
  <c r="K22" i="1" s="1"/>
  <c r="H12" i="1"/>
  <c r="D12" i="1"/>
  <c r="I12" i="1" s="1"/>
  <c r="H18" i="1"/>
  <c r="D18" i="1"/>
  <c r="J18" i="1" s="1"/>
  <c r="H6" i="1"/>
  <c r="D6" i="1"/>
  <c r="J5" i="1" l="1"/>
  <c r="K5" i="1"/>
  <c r="K31" i="1"/>
  <c r="K18" i="1"/>
  <c r="I9" i="1"/>
  <c r="K3" i="1"/>
  <c r="K9" i="1"/>
  <c r="K13" i="1"/>
  <c r="J13" i="1"/>
  <c r="L13" i="1" s="1"/>
  <c r="J7" i="1"/>
  <c r="K7" i="1"/>
  <c r="I3" i="1"/>
  <c r="J24" i="1"/>
  <c r="I24" i="1"/>
  <c r="K24" i="1"/>
  <c r="L5" i="1"/>
  <c r="L7" i="1"/>
  <c r="K6" i="1"/>
  <c r="I6" i="1"/>
  <c r="J6" i="1"/>
  <c r="I23" i="1"/>
  <c r="I17" i="1"/>
  <c r="I11" i="1"/>
  <c r="I20" i="1"/>
  <c r="K23" i="1"/>
  <c r="K11" i="1"/>
  <c r="I15" i="1"/>
  <c r="J26" i="1"/>
  <c r="I32" i="1"/>
  <c r="I14" i="1"/>
  <c r="J12" i="1"/>
  <c r="I30" i="1"/>
  <c r="J14" i="1"/>
  <c r="I10" i="1"/>
  <c r="K12" i="1"/>
  <c r="L12" i="1" s="1"/>
  <c r="I21" i="1"/>
  <c r="K30" i="1"/>
  <c r="J21" i="1"/>
  <c r="I27" i="1"/>
  <c r="K25" i="1"/>
  <c r="I8" i="1"/>
  <c r="K10" i="1"/>
  <c r="I29" i="1"/>
  <c r="J22" i="1"/>
  <c r="I16" i="1"/>
  <c r="J20" i="1"/>
  <c r="J16" i="1"/>
  <c r="J19" i="1"/>
  <c r="I26" i="1"/>
  <c r="I25" i="1"/>
  <c r="J27" i="1"/>
  <c r="I4" i="1"/>
  <c r="J8" i="1"/>
  <c r="J29" i="1"/>
  <c r="I22" i="1"/>
  <c r="I28" i="1"/>
  <c r="I19" i="1"/>
  <c r="J15" i="1"/>
  <c r="I18" i="1"/>
  <c r="J4" i="1"/>
  <c r="I31" i="1"/>
  <c r="J28" i="1"/>
  <c r="J17" i="1"/>
  <c r="J32" i="1"/>
  <c r="L9" i="1" l="1"/>
  <c r="L3" i="1"/>
  <c r="L27" i="1"/>
  <c r="L20" i="1"/>
  <c r="L22" i="1"/>
  <c r="L16" i="1"/>
  <c r="L11" i="1"/>
  <c r="L8" i="1"/>
  <c r="L4" i="1"/>
  <c r="L25" i="1"/>
  <c r="L19" i="1"/>
  <c r="L21" i="1"/>
  <c r="L28" i="1"/>
  <c r="L10" i="1"/>
  <c r="L6" i="1"/>
  <c r="L32" i="1"/>
  <c r="L18" i="1"/>
  <c r="L23" i="1"/>
  <c r="L15" i="1"/>
  <c r="L26" i="1"/>
  <c r="L30" i="1"/>
  <c r="L29" i="1"/>
  <c r="L24" i="1"/>
  <c r="L31" i="1"/>
  <c r="L14" i="1"/>
  <c r="L17" i="1"/>
</calcChain>
</file>

<file path=xl/sharedStrings.xml><?xml version="1.0" encoding="utf-8"?>
<sst xmlns="http://schemas.openxmlformats.org/spreadsheetml/2006/main" count="76" uniqueCount="50">
  <si>
    <t>Name</t>
  </si>
  <si>
    <t>Center</t>
  </si>
  <si>
    <t>AVG</t>
  </si>
  <si>
    <t>HDCP</t>
  </si>
  <si>
    <t>SGM1</t>
  </si>
  <si>
    <t>SGM2</t>
  </si>
  <si>
    <t>SGM3</t>
  </si>
  <si>
    <t>STOT</t>
  </si>
  <si>
    <t>HGM1</t>
  </si>
  <si>
    <t>HGM2</t>
  </si>
  <si>
    <t>HGM3</t>
  </si>
  <si>
    <t>H Series</t>
  </si>
  <si>
    <t>Jordan Hartman</t>
  </si>
  <si>
    <t>RM</t>
  </si>
  <si>
    <t>Alley Pace</t>
  </si>
  <si>
    <t>Gia Stafford</t>
  </si>
  <si>
    <t>Logan Love</t>
  </si>
  <si>
    <t>Grayson Underwood</t>
  </si>
  <si>
    <t>LH</t>
  </si>
  <si>
    <t>Remington Davis</t>
  </si>
  <si>
    <t>Christian Davis</t>
  </si>
  <si>
    <t>Caidence Ratcliffe</t>
  </si>
  <si>
    <t>Keira Roach</t>
  </si>
  <si>
    <t>Shawn Rambo</t>
  </si>
  <si>
    <t>Grayson Amos</t>
  </si>
  <si>
    <t>Tyler Hall</t>
  </si>
  <si>
    <t>Carly Stultz</t>
  </si>
  <si>
    <t xml:space="preserve">Troy Guilliams </t>
  </si>
  <si>
    <t>Vinton</t>
  </si>
  <si>
    <t>Caleigh Guilliams</t>
  </si>
  <si>
    <t>Kemper Christiansen</t>
  </si>
  <si>
    <t>Chloe Chitwood</t>
  </si>
  <si>
    <t>Christian Chitwood</t>
  </si>
  <si>
    <t>Abiageal Hill</t>
  </si>
  <si>
    <t>Zayden Kidd</t>
  </si>
  <si>
    <t>Coltyn Snellings</t>
  </si>
  <si>
    <t>LeeAnn Wright</t>
  </si>
  <si>
    <t>Hilltop</t>
  </si>
  <si>
    <t>Ryland Mitchell</t>
  </si>
  <si>
    <t>Landon Mitchell</t>
  </si>
  <si>
    <t>Logan Collins</t>
  </si>
  <si>
    <t>Jackson Anderson</t>
  </si>
  <si>
    <t>Cooper Altice</t>
  </si>
  <si>
    <t>Dylan Moses</t>
  </si>
  <si>
    <t>Trent Gaskins</t>
  </si>
  <si>
    <t>Sawyer Smith</t>
  </si>
  <si>
    <t>3 game finish</t>
  </si>
  <si>
    <t>placed in roll-off</t>
  </si>
  <si>
    <t>`</t>
  </si>
  <si>
    <t xml:space="preserve"> Ann St. Hilaire Scholarship Tournament (13 and over) 2025/2026 @ Rocky Mount 2/14/26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</si>
</sst>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0" xfId="0" applyFont="1" applyProtection="1">
      <protection locked="0"/>
    </xf>
    <xf numFmtId="0" fontId="1" fillId="0" borderId="0" xfId="0" applyFont="1"/>
    <xf numFmtId="0" fontId="1" fillId="0" borderId="1" xfId="0" applyFont="1" applyBorder="1"/>
    <xf numFmtId="0" fontId="1" fillId="0" borderId="2" xfId="0" applyFont="1" applyBorder="1"/>
    <xf numFmtId="0" fontId="0" fillId="0" borderId="0" xfId="0" applyProtection="1">
      <protection locked="0"/>
    </xf>
    <xf numFmtId="0" fontId="0" fillId="2" borderId="2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2" xfId="0" applyBorder="1"/>
    <xf numFmtId="0" fontId="0" fillId="0" borderId="2" xfId="0" applyBorder="1" applyAlignment="1">
      <alignment horizontal="center"/>
    </xf>
    <xf numFmtId="0" fontId="0" fillId="0" borderId="0" xfId="0" applyAlignment="1" applyProtection="1">
      <alignment horizontal="center"/>
      <protection locked="0"/>
    </xf>
    <xf numFmtId="0" fontId="0" fillId="4" borderId="2" xfId="0" applyFill="1" applyBorder="1" applyProtection="1">
      <protection locked="0"/>
    </xf>
    <xf numFmtId="0" fontId="0" fillId="4" borderId="0" xfId="0" applyFill="1" applyAlignment="1">
      <alignment horizontal="center"/>
    </xf>
    <xf numFmtId="0" fontId="0" fillId="3" borderId="3" xfId="0" applyFill="1" applyBorder="1" applyProtection="1">
      <protection locked="0"/>
    </xf>
    <xf numFmtId="0" fontId="1" fillId="0" borderId="0" xfId="0" applyFont="1" applyFill="1" applyBorder="1" applyProtection="1">
      <protection locked="0"/>
    </xf>
    <xf numFmtId="0" fontId="0" fillId="0" borderId="0" xfId="0" applyFill="1" applyBorder="1" applyProtection="1">
      <protection locked="0"/>
    </xf>
    <xf numFmtId="0" fontId="0" fillId="0" borderId="0" xfId="0" applyFill="1" applyBorder="1"/>
    <xf numFmtId="0" fontId="1" fillId="0" borderId="2" xfId="0" applyFont="1" applyFill="1" applyBorder="1"/>
    <xf numFmtId="0" fontId="1" fillId="0" borderId="1" xfId="0" applyFont="1" applyFill="1" applyBorder="1"/>
  </cellXfs>
  <cellStyles count="1">
    <cellStyle name="Normal" xfId="0" builtinId="0"/>
  </cellStyles>
  <dxfs count="15">
    <dxf>
      <font>
        <color rgb="FF9C0006"/>
      </font>
      <fill>
        <patternFill>
          <bgColor rgb="FFFFC7CE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5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5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5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5" tint="0.39994506668294322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68A068-4D23-455D-9742-E6A29B03BFE4}">
  <sheetPr>
    <pageSetUpPr fitToPage="1"/>
  </sheetPr>
  <dimension ref="A1:R51"/>
  <sheetViews>
    <sheetView tabSelected="1" workbookViewId="0">
      <pane ySplit="2" topLeftCell="A3" activePane="bottomLeft" state="frozen"/>
      <selection pane="bottomLeft" activeCell="R12" sqref="R12"/>
    </sheetView>
  </sheetViews>
  <sheetFormatPr defaultColWidth="8.77734375" defaultRowHeight="14.4" x14ac:dyDescent="0.3"/>
  <cols>
    <col min="1" max="1" width="23.77734375" bestFit="1" customWidth="1"/>
    <col min="2" max="2" width="9" bestFit="1" customWidth="1"/>
    <col min="3" max="3" width="5" bestFit="1" customWidth="1"/>
    <col min="4" max="4" width="5.77734375" bestFit="1" customWidth="1"/>
    <col min="5" max="7" width="6.33203125" bestFit="1" customWidth="1"/>
    <col min="8" max="8" width="5.44140625" bestFit="1" customWidth="1"/>
    <col min="9" max="11" width="6.44140625" bestFit="1" customWidth="1"/>
    <col min="12" max="12" width="8.109375" bestFit="1" customWidth="1"/>
    <col min="13" max="13" width="13.33203125" style="6" customWidth="1"/>
    <col min="14" max="14" width="15.21875" customWidth="1"/>
  </cols>
  <sheetData>
    <row r="1" spans="1:18" x14ac:dyDescent="0.3">
      <c r="A1" s="1" t="s">
        <v>49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"/>
      <c r="N1" s="3"/>
      <c r="O1" s="3"/>
      <c r="P1" s="3"/>
      <c r="Q1" s="3"/>
      <c r="R1" s="3"/>
    </row>
    <row r="2" spans="1:18" x14ac:dyDescent="0.3">
      <c r="A2" s="18" t="s">
        <v>0</v>
      </c>
      <c r="B2" s="18" t="s">
        <v>1</v>
      </c>
      <c r="C2" s="18" t="s">
        <v>2</v>
      </c>
      <c r="D2" s="19" t="s">
        <v>3</v>
      </c>
      <c r="E2" s="18" t="s">
        <v>4</v>
      </c>
      <c r="F2" s="18" t="s">
        <v>5</v>
      </c>
      <c r="G2" s="18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10" t="s">
        <v>46</v>
      </c>
      <c r="N2" s="5" t="s">
        <v>47</v>
      </c>
    </row>
    <row r="3" spans="1:18" x14ac:dyDescent="0.3">
      <c r="A3" s="12" t="s">
        <v>23</v>
      </c>
      <c r="B3" s="12" t="s">
        <v>18</v>
      </c>
      <c r="C3" s="12">
        <v>128</v>
      </c>
      <c r="D3">
        <f>IF(C3&gt;=200,0,IF(C3&gt;1,ROUNDDOWN((200-C3)*0.9,0),0))</f>
        <v>64</v>
      </c>
      <c r="E3" s="7">
        <v>201</v>
      </c>
      <c r="F3" s="7">
        <v>160</v>
      </c>
      <c r="G3" s="7">
        <v>154</v>
      </c>
      <c r="H3">
        <f>SUM(E3:G3)</f>
        <v>515</v>
      </c>
      <c r="I3">
        <f>SUM(E3+D3)</f>
        <v>265</v>
      </c>
      <c r="J3">
        <f>SUM(F3+D3)</f>
        <v>224</v>
      </c>
      <c r="K3">
        <f>SUM(G3+D3)</f>
        <v>218</v>
      </c>
      <c r="L3">
        <f>SUM(I3:K3)</f>
        <v>707</v>
      </c>
      <c r="M3" s="11">
        <v>1</v>
      </c>
      <c r="N3" s="13">
        <v>2</v>
      </c>
    </row>
    <row r="4" spans="1:18" x14ac:dyDescent="0.3">
      <c r="A4" s="12" t="s">
        <v>27</v>
      </c>
      <c r="B4" s="12" t="s">
        <v>28</v>
      </c>
      <c r="C4" s="12">
        <v>139</v>
      </c>
      <c r="D4">
        <f>IF(C4&gt;=200,0,IF(C4&gt;1,ROUNDDOWN((200-C4)*0.9,0),0))</f>
        <v>54</v>
      </c>
      <c r="E4" s="7">
        <v>162</v>
      </c>
      <c r="F4" s="7">
        <v>193</v>
      </c>
      <c r="G4" s="7">
        <v>187</v>
      </c>
      <c r="H4">
        <f>SUM(E4:G4)</f>
        <v>542</v>
      </c>
      <c r="I4">
        <f>SUM(E4+D4)</f>
        <v>216</v>
      </c>
      <c r="J4">
        <f>SUM(F4+D4)</f>
        <v>247</v>
      </c>
      <c r="K4">
        <f>SUM(G4+D4)</f>
        <v>241</v>
      </c>
      <c r="L4">
        <f>SUM(I4:K4)</f>
        <v>704</v>
      </c>
      <c r="M4" s="11">
        <v>2</v>
      </c>
      <c r="N4" s="13">
        <v>3</v>
      </c>
    </row>
    <row r="5" spans="1:18" x14ac:dyDescent="0.3">
      <c r="A5" s="12" t="s">
        <v>31</v>
      </c>
      <c r="B5" s="12" t="s">
        <v>28</v>
      </c>
      <c r="C5" s="12">
        <v>127</v>
      </c>
      <c r="D5">
        <f>IF(C5&gt;=200,0,IF(C5&gt;1,ROUNDDOWN((200-C5)*0.9,0),0))</f>
        <v>65</v>
      </c>
      <c r="E5" s="7">
        <v>157</v>
      </c>
      <c r="F5" s="7">
        <v>154</v>
      </c>
      <c r="G5" s="7">
        <v>190</v>
      </c>
      <c r="H5">
        <f>SUM(E5:G5)</f>
        <v>501</v>
      </c>
      <c r="I5">
        <f>SUM(E5+D5)</f>
        <v>222</v>
      </c>
      <c r="J5">
        <f>SUM(F5+D5)</f>
        <v>219</v>
      </c>
      <c r="K5">
        <f>SUM(G5+D5)</f>
        <v>255</v>
      </c>
      <c r="L5">
        <f>SUM(I5:K5)</f>
        <v>696</v>
      </c>
      <c r="M5" s="11">
        <v>3</v>
      </c>
      <c r="N5" s="13">
        <v>4</v>
      </c>
    </row>
    <row r="6" spans="1:18" x14ac:dyDescent="0.3">
      <c r="A6" s="12" t="s">
        <v>12</v>
      </c>
      <c r="B6" s="12" t="s">
        <v>13</v>
      </c>
      <c r="C6" s="12">
        <v>127</v>
      </c>
      <c r="D6">
        <f>IF(C6&gt;=200,0,IF(C6&gt;1,ROUNDDOWN((200-C6)*0.9,0),0))</f>
        <v>65</v>
      </c>
      <c r="E6" s="7">
        <v>163</v>
      </c>
      <c r="F6" s="7">
        <v>156</v>
      </c>
      <c r="G6" s="7">
        <v>169</v>
      </c>
      <c r="H6">
        <f>SUM(E6:G6)</f>
        <v>488</v>
      </c>
      <c r="I6">
        <f>SUM(E6+D6)</f>
        <v>228</v>
      </c>
      <c r="J6">
        <f>SUM(F6+D6)</f>
        <v>221</v>
      </c>
      <c r="K6">
        <f>SUM(G6+D6)</f>
        <v>234</v>
      </c>
      <c r="L6">
        <f>SUM(I6:K6)</f>
        <v>683</v>
      </c>
      <c r="M6" s="11">
        <v>4</v>
      </c>
      <c r="N6" s="13">
        <v>5</v>
      </c>
    </row>
    <row r="7" spans="1:18" x14ac:dyDescent="0.3">
      <c r="A7" s="12" t="s">
        <v>17</v>
      </c>
      <c r="B7" s="12" t="s">
        <v>18</v>
      </c>
      <c r="C7" s="12">
        <v>172</v>
      </c>
      <c r="D7">
        <f>IF(C7&gt;=200,0,IF(C7&gt;1,ROUNDDOWN((200-C7)*0.9,0),0))</f>
        <v>25</v>
      </c>
      <c r="E7" s="7">
        <v>174</v>
      </c>
      <c r="F7" s="7">
        <v>199</v>
      </c>
      <c r="G7" s="7">
        <v>230</v>
      </c>
      <c r="H7">
        <f>SUM(E7:G7)</f>
        <v>603</v>
      </c>
      <c r="I7">
        <f>SUM(E7+D7)</f>
        <v>199</v>
      </c>
      <c r="J7">
        <f>SUM(F7+D7)</f>
        <v>224</v>
      </c>
      <c r="K7">
        <f>SUM(G7+D7)</f>
        <v>255</v>
      </c>
      <c r="L7">
        <f>SUM(I7:K7)</f>
        <v>678</v>
      </c>
      <c r="M7" s="11">
        <v>5</v>
      </c>
      <c r="N7" s="13">
        <v>1</v>
      </c>
    </row>
    <row r="8" spans="1:18" x14ac:dyDescent="0.3">
      <c r="A8" s="8" t="s">
        <v>36</v>
      </c>
      <c r="B8" s="8" t="s">
        <v>37</v>
      </c>
      <c r="C8" s="8">
        <v>123</v>
      </c>
      <c r="D8">
        <f>IF(C8&gt;=200,0,IF(C8&gt;1,ROUNDDOWN((200-C8)*0.9,0),0))</f>
        <v>69</v>
      </c>
      <c r="E8" s="8">
        <v>164</v>
      </c>
      <c r="F8" s="8">
        <v>140</v>
      </c>
      <c r="G8" s="8">
        <v>163</v>
      </c>
      <c r="H8">
        <f>SUM(E8:G8)</f>
        <v>467</v>
      </c>
      <c r="I8">
        <f>SUM(E8+D8)</f>
        <v>233</v>
      </c>
      <c r="J8">
        <f>SUM(F8+D8)</f>
        <v>209</v>
      </c>
      <c r="K8">
        <f>SUM(G8+D8)</f>
        <v>232</v>
      </c>
      <c r="L8">
        <f>SUM(I8:K8)</f>
        <v>674</v>
      </c>
      <c r="M8" s="11">
        <v>6</v>
      </c>
    </row>
    <row r="9" spans="1:18" x14ac:dyDescent="0.3">
      <c r="A9" s="8" t="s">
        <v>34</v>
      </c>
      <c r="B9" s="8" t="s">
        <v>18</v>
      </c>
      <c r="C9" s="8">
        <v>134</v>
      </c>
      <c r="D9">
        <f>IF(C9&gt;=200,0,IF(C9&gt;1,ROUNDDOWN((200-C9)*0.9,0),0))</f>
        <v>59</v>
      </c>
      <c r="E9" s="8">
        <v>181</v>
      </c>
      <c r="F9" s="8">
        <v>163</v>
      </c>
      <c r="G9" s="8">
        <v>145</v>
      </c>
      <c r="H9">
        <f>SUM(E9:G9)</f>
        <v>489</v>
      </c>
      <c r="I9">
        <f>SUM(E9+D9)</f>
        <v>240</v>
      </c>
      <c r="J9">
        <f>SUM(F9+D9)</f>
        <v>222</v>
      </c>
      <c r="K9">
        <f>SUM(G9+D9)</f>
        <v>204</v>
      </c>
      <c r="L9">
        <f>SUM(I9:K9)</f>
        <v>666</v>
      </c>
      <c r="M9" s="11">
        <v>7</v>
      </c>
    </row>
    <row r="10" spans="1:18" x14ac:dyDescent="0.3">
      <c r="A10" s="8" t="s">
        <v>44</v>
      </c>
      <c r="B10" s="8" t="s">
        <v>13</v>
      </c>
      <c r="C10" s="8">
        <v>121</v>
      </c>
      <c r="D10">
        <f>IF(C10&gt;=200,0,IF(C10&gt;1,ROUNDDOWN((200-C10)*0.9,0),0))</f>
        <v>71</v>
      </c>
      <c r="E10" s="8">
        <v>145</v>
      </c>
      <c r="F10" s="8">
        <v>127</v>
      </c>
      <c r="G10" s="8">
        <v>169</v>
      </c>
      <c r="H10">
        <f>SUM(E10:G10)</f>
        <v>441</v>
      </c>
      <c r="I10">
        <f>SUM(E10+D10)</f>
        <v>216</v>
      </c>
      <c r="J10">
        <f>SUM(F10+D10)</f>
        <v>198</v>
      </c>
      <c r="K10">
        <f>SUM(G10+D10)</f>
        <v>240</v>
      </c>
      <c r="L10">
        <f>SUM(I10:K10)</f>
        <v>654</v>
      </c>
      <c r="M10" s="11">
        <v>8</v>
      </c>
    </row>
    <row r="11" spans="1:18" x14ac:dyDescent="0.3">
      <c r="A11" s="8" t="s">
        <v>20</v>
      </c>
      <c r="B11" s="8" t="s">
        <v>13</v>
      </c>
      <c r="C11" s="8">
        <v>187</v>
      </c>
      <c r="D11">
        <f>IF(C11&gt;=200,0,IF(C11&gt;1,ROUNDDOWN((200-C11)*0.9,0),0))</f>
        <v>11</v>
      </c>
      <c r="E11" s="8">
        <v>151</v>
      </c>
      <c r="F11" s="8">
        <v>234</v>
      </c>
      <c r="G11" s="8">
        <v>233</v>
      </c>
      <c r="H11">
        <f>SUM(E11:G11)</f>
        <v>618</v>
      </c>
      <c r="I11">
        <f>SUM(E11+D11)</f>
        <v>162</v>
      </c>
      <c r="J11">
        <f>SUM(F11+D11)</f>
        <v>245</v>
      </c>
      <c r="K11">
        <f>SUM(G11+D11)</f>
        <v>244</v>
      </c>
      <c r="L11">
        <f>SUM(I11:K11)</f>
        <v>651</v>
      </c>
      <c r="M11" s="11">
        <v>9</v>
      </c>
    </row>
    <row r="12" spans="1:18" x14ac:dyDescent="0.3">
      <c r="A12" s="8" t="s">
        <v>15</v>
      </c>
      <c r="B12" s="8" t="s">
        <v>13</v>
      </c>
      <c r="C12" s="8">
        <v>109</v>
      </c>
      <c r="D12">
        <f>IF(C12&gt;=200,0,IF(C12&gt;1,ROUNDDOWN((200-C12)*0.9,0),0))</f>
        <v>81</v>
      </c>
      <c r="E12" s="8">
        <v>128</v>
      </c>
      <c r="F12" s="8">
        <v>128</v>
      </c>
      <c r="G12" s="8">
        <v>150</v>
      </c>
      <c r="H12">
        <f>SUM(E12:G12)</f>
        <v>406</v>
      </c>
      <c r="I12">
        <f>SUM(E12+D12)</f>
        <v>209</v>
      </c>
      <c r="J12">
        <f>SUM(F12+D12)</f>
        <v>209</v>
      </c>
      <c r="K12">
        <f>SUM(G12+D12)</f>
        <v>231</v>
      </c>
      <c r="L12">
        <f>SUM(I12:K12)</f>
        <v>649</v>
      </c>
      <c r="M12" s="11">
        <v>10</v>
      </c>
    </row>
    <row r="13" spans="1:18" x14ac:dyDescent="0.3">
      <c r="A13" s="8" t="s">
        <v>43</v>
      </c>
      <c r="B13" s="8" t="s">
        <v>13</v>
      </c>
      <c r="C13" s="8">
        <v>177</v>
      </c>
      <c r="D13">
        <f>IF(C13&gt;=200,0,IF(C13&gt;1,ROUNDDOWN((200-C13)*0.9,0),0))</f>
        <v>20</v>
      </c>
      <c r="E13" s="8">
        <v>155</v>
      </c>
      <c r="F13" s="8">
        <v>232</v>
      </c>
      <c r="G13" s="8">
        <v>199</v>
      </c>
      <c r="H13">
        <f>SUM(E13:G13)</f>
        <v>586</v>
      </c>
      <c r="I13">
        <f>SUM(E13+D13)</f>
        <v>175</v>
      </c>
      <c r="J13">
        <f>SUM(F13+D13)</f>
        <v>252</v>
      </c>
      <c r="K13">
        <f>SUM(G13+D13)</f>
        <v>219</v>
      </c>
      <c r="L13">
        <f>SUM(I13:K13)</f>
        <v>646</v>
      </c>
      <c r="M13" s="11">
        <v>11</v>
      </c>
    </row>
    <row r="14" spans="1:18" x14ac:dyDescent="0.3">
      <c r="A14" s="8" t="s">
        <v>41</v>
      </c>
      <c r="B14" s="8" t="s">
        <v>13</v>
      </c>
      <c r="C14" s="8">
        <v>126</v>
      </c>
      <c r="D14">
        <f>IF(C14&gt;=200,0,IF(C14&gt;1,ROUNDDOWN((200-C14)*0.9,0),0))</f>
        <v>66</v>
      </c>
      <c r="E14" s="8">
        <v>154</v>
      </c>
      <c r="F14" s="8">
        <v>152</v>
      </c>
      <c r="G14" s="8">
        <v>132</v>
      </c>
      <c r="H14">
        <f>SUM(E14:G14)</f>
        <v>438</v>
      </c>
      <c r="I14">
        <f>SUM(E14+D14)</f>
        <v>220</v>
      </c>
      <c r="J14">
        <f>SUM(F14+D14)</f>
        <v>218</v>
      </c>
      <c r="K14">
        <f>SUM(G14+D14)</f>
        <v>198</v>
      </c>
      <c r="L14">
        <f>SUM(I14:K14)</f>
        <v>636</v>
      </c>
      <c r="M14" s="11">
        <v>12</v>
      </c>
    </row>
    <row r="15" spans="1:18" x14ac:dyDescent="0.3">
      <c r="A15" s="8" t="s">
        <v>25</v>
      </c>
      <c r="B15" s="8" t="s">
        <v>13</v>
      </c>
      <c r="C15" s="8">
        <v>119</v>
      </c>
      <c r="D15">
        <f>IF(C15&gt;=200,0,IF(C15&gt;1,ROUNDDOWN((200-C15)*0.9,0),0))</f>
        <v>72</v>
      </c>
      <c r="E15" s="8">
        <v>147</v>
      </c>
      <c r="F15" s="8">
        <v>128</v>
      </c>
      <c r="G15" s="8">
        <v>144</v>
      </c>
      <c r="H15">
        <f>SUM(E15:G15)</f>
        <v>419</v>
      </c>
      <c r="I15">
        <f>SUM(E15+D15)</f>
        <v>219</v>
      </c>
      <c r="J15">
        <f>SUM(F15+D15)</f>
        <v>200</v>
      </c>
      <c r="K15">
        <f>SUM(G15+D15)</f>
        <v>216</v>
      </c>
      <c r="L15">
        <f>SUM(I15:K15)</f>
        <v>635</v>
      </c>
      <c r="M15" s="11">
        <v>13</v>
      </c>
    </row>
    <row r="16" spans="1:18" x14ac:dyDescent="0.3">
      <c r="A16" s="8" t="s">
        <v>45</v>
      </c>
      <c r="B16" s="8" t="s">
        <v>13</v>
      </c>
      <c r="C16" s="8">
        <v>164</v>
      </c>
      <c r="D16">
        <f>IF(C16&gt;=200,0,IF(C16&gt;1,ROUNDDOWN((200-C16)*0.9,0),0))</f>
        <v>32</v>
      </c>
      <c r="E16" s="8">
        <v>151</v>
      </c>
      <c r="F16" s="8">
        <v>205</v>
      </c>
      <c r="G16" s="8">
        <v>181</v>
      </c>
      <c r="H16">
        <f>SUM(E16:G16)</f>
        <v>537</v>
      </c>
      <c r="I16">
        <f>SUM(E16+D16)</f>
        <v>183</v>
      </c>
      <c r="J16">
        <f>SUM(F16+D16)</f>
        <v>237</v>
      </c>
      <c r="K16">
        <f>SUM(G16+D16)</f>
        <v>213</v>
      </c>
      <c r="L16">
        <f>SUM(I16:K16)</f>
        <v>633</v>
      </c>
      <c r="M16" s="11">
        <v>14</v>
      </c>
    </row>
    <row r="17" spans="1:15" x14ac:dyDescent="0.3">
      <c r="A17" s="8" t="s">
        <v>38</v>
      </c>
      <c r="B17" s="8" t="s">
        <v>13</v>
      </c>
      <c r="C17" s="8">
        <v>184</v>
      </c>
      <c r="D17">
        <f>IF(C17&gt;=200,0,IF(C17&gt;1,ROUNDDOWN((200-C17)*0.9,0),0))</f>
        <v>14</v>
      </c>
      <c r="E17" s="8">
        <v>195</v>
      </c>
      <c r="F17" s="8">
        <v>225</v>
      </c>
      <c r="G17" s="8">
        <v>168</v>
      </c>
      <c r="H17">
        <f>SUM(E17:G17)</f>
        <v>588</v>
      </c>
      <c r="I17">
        <f>SUM(E17+D17)</f>
        <v>209</v>
      </c>
      <c r="J17">
        <f>SUM(F17+D17)</f>
        <v>239</v>
      </c>
      <c r="K17">
        <f>SUM(G17+D17)</f>
        <v>182</v>
      </c>
      <c r="L17">
        <f>SUM(I17:K17)</f>
        <v>630</v>
      </c>
      <c r="M17" s="11">
        <v>15</v>
      </c>
    </row>
    <row r="18" spans="1:15" x14ac:dyDescent="0.3">
      <c r="A18" s="8" t="s">
        <v>14</v>
      </c>
      <c r="B18" s="8" t="s">
        <v>13</v>
      </c>
      <c r="C18" s="8">
        <v>147</v>
      </c>
      <c r="D18">
        <f>IF(C18&gt;=200,0,IF(C18&gt;1,ROUNDDOWN((200-C18)*0.9,0),0))</f>
        <v>47</v>
      </c>
      <c r="E18" s="8">
        <v>176</v>
      </c>
      <c r="F18" s="8">
        <v>135</v>
      </c>
      <c r="G18" s="8">
        <v>167</v>
      </c>
      <c r="H18">
        <f>SUM(E18:G18)</f>
        <v>478</v>
      </c>
      <c r="I18">
        <f>SUM(E18+D18)</f>
        <v>223</v>
      </c>
      <c r="J18">
        <f>SUM(F18+D18)</f>
        <v>182</v>
      </c>
      <c r="K18">
        <f>SUM(G18+D18)</f>
        <v>214</v>
      </c>
      <c r="L18">
        <f>SUM(I18:K18)</f>
        <v>619</v>
      </c>
      <c r="M18" s="11">
        <v>16</v>
      </c>
    </row>
    <row r="19" spans="1:15" x14ac:dyDescent="0.3">
      <c r="A19" s="8" t="s">
        <v>35</v>
      </c>
      <c r="B19" s="8" t="s">
        <v>28</v>
      </c>
      <c r="C19" s="8">
        <v>170</v>
      </c>
      <c r="D19">
        <f>IF(C19&gt;=200,0,IF(C19&gt;1,ROUNDDOWN((200-C19)*0.9,0),0))</f>
        <v>27</v>
      </c>
      <c r="E19" s="8">
        <v>182</v>
      </c>
      <c r="F19" s="8">
        <v>161</v>
      </c>
      <c r="G19" s="8">
        <v>194</v>
      </c>
      <c r="H19">
        <f>SUM(E19:G19)</f>
        <v>537</v>
      </c>
      <c r="I19">
        <f>SUM(E19+D19)</f>
        <v>209</v>
      </c>
      <c r="J19">
        <f>SUM(F19+D19)</f>
        <v>188</v>
      </c>
      <c r="K19">
        <f>SUM(G19+D19)</f>
        <v>221</v>
      </c>
      <c r="L19">
        <f>SUM(I19:K19)</f>
        <v>618</v>
      </c>
      <c r="M19" s="11">
        <v>17</v>
      </c>
      <c r="O19" t="s">
        <v>48</v>
      </c>
    </row>
    <row r="20" spans="1:15" x14ac:dyDescent="0.3">
      <c r="A20" s="8" t="s">
        <v>33</v>
      </c>
      <c r="B20" s="8" t="s">
        <v>18</v>
      </c>
      <c r="C20" s="8">
        <v>133</v>
      </c>
      <c r="D20">
        <f>IF(C20&gt;=200,0,IF(C20&gt;1,ROUNDDOWN((200-C20)*0.9,0),0))</f>
        <v>60</v>
      </c>
      <c r="E20" s="8">
        <v>122</v>
      </c>
      <c r="F20" s="8">
        <v>156</v>
      </c>
      <c r="G20" s="8">
        <v>159</v>
      </c>
      <c r="H20">
        <f>SUM(E20:G20)</f>
        <v>437</v>
      </c>
      <c r="I20">
        <f>SUM(E20+D20)</f>
        <v>182</v>
      </c>
      <c r="J20">
        <f>SUM(F20+D20)</f>
        <v>216</v>
      </c>
      <c r="K20">
        <f>SUM(G20+D20)</f>
        <v>219</v>
      </c>
      <c r="L20">
        <f>SUM(I20:K20)</f>
        <v>617</v>
      </c>
      <c r="M20" s="11">
        <v>18</v>
      </c>
    </row>
    <row r="21" spans="1:15" x14ac:dyDescent="0.3">
      <c r="A21" s="8" t="s">
        <v>21</v>
      </c>
      <c r="B21" s="8" t="s">
        <v>13</v>
      </c>
      <c r="C21" s="8">
        <v>130</v>
      </c>
      <c r="D21">
        <f>IF(C21&gt;=200,0,IF(C21&gt;1,ROUNDDOWN((200-C21)*0.9,0),0))</f>
        <v>63</v>
      </c>
      <c r="E21" s="8">
        <v>139</v>
      </c>
      <c r="F21" s="8">
        <v>160</v>
      </c>
      <c r="G21" s="8">
        <v>121</v>
      </c>
      <c r="H21">
        <f>SUM(E21:G21)</f>
        <v>420</v>
      </c>
      <c r="I21">
        <f>SUM(E21+D21)</f>
        <v>202</v>
      </c>
      <c r="J21">
        <f>SUM(F21+D21)</f>
        <v>223</v>
      </c>
      <c r="K21">
        <f>SUM(G21+D21)</f>
        <v>184</v>
      </c>
      <c r="L21">
        <f>SUM(I21:K21)</f>
        <v>609</v>
      </c>
      <c r="M21" s="11">
        <v>19</v>
      </c>
    </row>
    <row r="22" spans="1:15" x14ac:dyDescent="0.3">
      <c r="A22" s="8" t="s">
        <v>16</v>
      </c>
      <c r="B22" s="8" t="s">
        <v>13</v>
      </c>
      <c r="C22" s="8">
        <v>180</v>
      </c>
      <c r="D22">
        <f>IF(C22&gt;=200,0,IF(C22&gt;1,ROUNDDOWN((200-C22)*0.9,0),0))</f>
        <v>18</v>
      </c>
      <c r="E22" s="8">
        <v>130</v>
      </c>
      <c r="F22" s="8">
        <v>225</v>
      </c>
      <c r="G22" s="8">
        <v>199</v>
      </c>
      <c r="H22">
        <f>SUM(E22:G22)</f>
        <v>554</v>
      </c>
      <c r="I22">
        <f>SUM(E22+D22)</f>
        <v>148</v>
      </c>
      <c r="J22">
        <f>SUM(F22+D22)</f>
        <v>243</v>
      </c>
      <c r="K22">
        <f>SUM(G22+D22)</f>
        <v>217</v>
      </c>
      <c r="L22">
        <f>SUM(I22:K22)</f>
        <v>608</v>
      </c>
      <c r="M22" s="11">
        <v>20</v>
      </c>
    </row>
    <row r="23" spans="1:15" x14ac:dyDescent="0.3">
      <c r="A23" s="8" t="s">
        <v>42</v>
      </c>
      <c r="B23" s="8" t="s">
        <v>13</v>
      </c>
      <c r="C23" s="8">
        <v>147</v>
      </c>
      <c r="D23">
        <f>IF(C23&gt;=200,0,IF(C23&gt;1,ROUNDDOWN((200-C23)*0.9,0),0))</f>
        <v>47</v>
      </c>
      <c r="E23" s="8">
        <v>201</v>
      </c>
      <c r="F23" s="8">
        <v>127</v>
      </c>
      <c r="G23" s="8">
        <v>130</v>
      </c>
      <c r="H23">
        <f>SUM(E23:G23)</f>
        <v>458</v>
      </c>
      <c r="I23">
        <f>SUM(E23+D23)</f>
        <v>248</v>
      </c>
      <c r="J23">
        <f>SUM(F23+D23)</f>
        <v>174</v>
      </c>
      <c r="K23">
        <f>SUM(G23+D23)</f>
        <v>177</v>
      </c>
      <c r="L23">
        <f>SUM(I23:K23)</f>
        <v>599</v>
      </c>
      <c r="M23" s="11">
        <v>21</v>
      </c>
    </row>
    <row r="24" spans="1:15" x14ac:dyDescent="0.3">
      <c r="A24" s="8" t="s">
        <v>26</v>
      </c>
      <c r="B24" s="8" t="s">
        <v>13</v>
      </c>
      <c r="C24" s="8">
        <v>139</v>
      </c>
      <c r="D24">
        <f>IF(C24&gt;=200,0,IF(C24&gt;1,ROUNDDOWN((200-C24)*0.9,0),0))</f>
        <v>54</v>
      </c>
      <c r="E24" s="8">
        <v>153</v>
      </c>
      <c r="F24" s="8">
        <v>163</v>
      </c>
      <c r="G24" s="8">
        <v>116</v>
      </c>
      <c r="H24">
        <f>SUM(E24:G24)</f>
        <v>432</v>
      </c>
      <c r="I24">
        <f>SUM(E24+D24)</f>
        <v>207</v>
      </c>
      <c r="J24">
        <f>SUM(F24+D24)</f>
        <v>217</v>
      </c>
      <c r="K24">
        <f>SUM(G24+D24)</f>
        <v>170</v>
      </c>
      <c r="L24">
        <f>SUM(I24:K24)</f>
        <v>594</v>
      </c>
      <c r="M24" s="11">
        <v>22</v>
      </c>
    </row>
    <row r="25" spans="1:15" x14ac:dyDescent="0.3">
      <c r="A25" s="8" t="s">
        <v>32</v>
      </c>
      <c r="B25" s="8" t="s">
        <v>28</v>
      </c>
      <c r="C25" s="8">
        <v>129</v>
      </c>
      <c r="D25">
        <f>IF(C25&gt;=200,0,IF(C25&gt;1,ROUNDDOWN((200-C25)*0.9,0),0))</f>
        <v>63</v>
      </c>
      <c r="E25" s="8">
        <v>125</v>
      </c>
      <c r="F25" s="8">
        <v>145</v>
      </c>
      <c r="G25" s="8">
        <v>115</v>
      </c>
      <c r="H25">
        <f>SUM(E25:G25)</f>
        <v>385</v>
      </c>
      <c r="I25">
        <f>SUM(E25+D25)</f>
        <v>188</v>
      </c>
      <c r="J25">
        <f>SUM(F25+D25)</f>
        <v>208</v>
      </c>
      <c r="K25">
        <f>SUM(G25+D25)</f>
        <v>178</v>
      </c>
      <c r="L25">
        <f>SUM(I25:K25)</f>
        <v>574</v>
      </c>
      <c r="M25" s="11">
        <v>23</v>
      </c>
    </row>
    <row r="26" spans="1:15" x14ac:dyDescent="0.3">
      <c r="A26" s="8" t="s">
        <v>29</v>
      </c>
      <c r="B26" s="8" t="s">
        <v>18</v>
      </c>
      <c r="C26" s="8">
        <v>121</v>
      </c>
      <c r="D26">
        <f>IF(C26&gt;=200,0,IF(C26&gt;1,ROUNDDOWN((200-C26)*0.9,0),0))</f>
        <v>71</v>
      </c>
      <c r="E26" s="8">
        <v>104</v>
      </c>
      <c r="F26" s="8">
        <v>129</v>
      </c>
      <c r="G26" s="8">
        <v>112</v>
      </c>
      <c r="H26">
        <f>SUM(E26:G26)</f>
        <v>345</v>
      </c>
      <c r="I26">
        <f>SUM(E26+D26)</f>
        <v>175</v>
      </c>
      <c r="J26">
        <f>SUM(F26+D26)</f>
        <v>200</v>
      </c>
      <c r="K26">
        <f>SUM(G26+D26)</f>
        <v>183</v>
      </c>
      <c r="L26">
        <f>SUM(I26:K26)</f>
        <v>558</v>
      </c>
      <c r="M26" s="11">
        <v>24</v>
      </c>
    </row>
    <row r="27" spans="1:15" x14ac:dyDescent="0.3">
      <c r="A27" s="8" t="s">
        <v>24</v>
      </c>
      <c r="B27" s="8" t="s">
        <v>18</v>
      </c>
      <c r="C27" s="8">
        <v>171</v>
      </c>
      <c r="D27">
        <f>IF(C27&gt;=200,0,IF(C27&gt;1,ROUNDDOWN((200-C27)*0.9,0),0))</f>
        <v>26</v>
      </c>
      <c r="E27" s="8">
        <v>136</v>
      </c>
      <c r="F27" s="8">
        <v>181</v>
      </c>
      <c r="G27" s="8">
        <v>158</v>
      </c>
      <c r="H27">
        <f>SUM(E27:G27)</f>
        <v>475</v>
      </c>
      <c r="I27">
        <f>SUM(E27+D27)</f>
        <v>162</v>
      </c>
      <c r="J27">
        <f>SUM(F27+D27)</f>
        <v>207</v>
      </c>
      <c r="K27">
        <f>SUM(G27+D27)</f>
        <v>184</v>
      </c>
      <c r="L27">
        <f>SUM(I27:K27)</f>
        <v>553</v>
      </c>
      <c r="M27" s="11">
        <v>25</v>
      </c>
    </row>
    <row r="28" spans="1:15" x14ac:dyDescent="0.3">
      <c r="A28" s="8" t="s">
        <v>22</v>
      </c>
      <c r="B28" s="8" t="s">
        <v>18</v>
      </c>
      <c r="C28" s="8">
        <v>122</v>
      </c>
      <c r="D28">
        <f>IF(C28&gt;=200,0,IF(C28&gt;1,ROUNDDOWN((200-C28)*0.9,0),0))</f>
        <v>70</v>
      </c>
      <c r="E28" s="8">
        <v>134</v>
      </c>
      <c r="F28" s="8">
        <v>128</v>
      </c>
      <c r="G28" s="8">
        <v>77</v>
      </c>
      <c r="H28">
        <f>SUM(E28:G28)</f>
        <v>339</v>
      </c>
      <c r="I28">
        <f>SUM(E28+D28)</f>
        <v>204</v>
      </c>
      <c r="J28">
        <f>SUM(F28+D28)</f>
        <v>198</v>
      </c>
      <c r="K28">
        <f>SUM(G28+D28)</f>
        <v>147</v>
      </c>
      <c r="L28">
        <f>SUM(I28:K28)</f>
        <v>549</v>
      </c>
      <c r="M28" s="11">
        <v>26</v>
      </c>
    </row>
    <row r="29" spans="1:15" x14ac:dyDescent="0.3">
      <c r="A29" s="8" t="s">
        <v>39</v>
      </c>
      <c r="B29" s="8" t="s">
        <v>13</v>
      </c>
      <c r="C29" s="8">
        <v>181</v>
      </c>
      <c r="D29">
        <f>IF(C29&gt;=200,0,IF(C29&gt;1,ROUNDDOWN((200-C29)*0.9,0),0))</f>
        <v>17</v>
      </c>
      <c r="E29" s="8">
        <v>181</v>
      </c>
      <c r="F29" s="8">
        <v>158</v>
      </c>
      <c r="G29" s="8">
        <v>155</v>
      </c>
      <c r="H29">
        <f>SUM(E29:G29)</f>
        <v>494</v>
      </c>
      <c r="I29">
        <f>SUM(E29+D29)</f>
        <v>198</v>
      </c>
      <c r="J29">
        <f>SUM(F29+D29)</f>
        <v>175</v>
      </c>
      <c r="K29">
        <f>SUM(G29+D29)</f>
        <v>172</v>
      </c>
      <c r="L29">
        <f>SUM(I29:K29)</f>
        <v>545</v>
      </c>
      <c r="M29" s="11">
        <v>27</v>
      </c>
    </row>
    <row r="30" spans="1:15" x14ac:dyDescent="0.3">
      <c r="A30" s="14" t="s">
        <v>19</v>
      </c>
      <c r="B30" s="14" t="s">
        <v>13</v>
      </c>
      <c r="C30" s="14">
        <v>178</v>
      </c>
      <c r="D30">
        <f>IF(C30&gt;=200,0,IF(C30&gt;1,ROUNDDOWN((200-C30)*0.9,0),0))</f>
        <v>19</v>
      </c>
      <c r="E30" s="14">
        <v>160</v>
      </c>
      <c r="F30" s="14">
        <v>149</v>
      </c>
      <c r="G30" s="14">
        <v>168</v>
      </c>
      <c r="H30">
        <f>SUM(E30:G30)</f>
        <v>477</v>
      </c>
      <c r="I30">
        <f>SUM(E30+D30)</f>
        <v>179</v>
      </c>
      <c r="J30">
        <f>SUM(F30+D30)</f>
        <v>168</v>
      </c>
      <c r="K30">
        <f>SUM(G30+D30)</f>
        <v>187</v>
      </c>
      <c r="L30">
        <f>SUM(I30:K30)</f>
        <v>534</v>
      </c>
      <c r="M30" s="11">
        <v>28</v>
      </c>
    </row>
    <row r="31" spans="1:15" x14ac:dyDescent="0.3">
      <c r="A31" s="8" t="s">
        <v>40</v>
      </c>
      <c r="B31" s="8" t="s">
        <v>13</v>
      </c>
      <c r="C31" s="8">
        <v>147</v>
      </c>
      <c r="D31" s="9">
        <f>IF(C31&gt;=200,0,IF(C31&gt;1,ROUNDDOWN((200-C31)*0.9,0),0))</f>
        <v>47</v>
      </c>
      <c r="E31" s="8">
        <v>122</v>
      </c>
      <c r="F31" s="8">
        <v>127</v>
      </c>
      <c r="G31" s="8">
        <v>142</v>
      </c>
      <c r="H31">
        <f>SUM(E31:G31)</f>
        <v>391</v>
      </c>
      <c r="I31">
        <f>SUM(E31+D31)</f>
        <v>169</v>
      </c>
      <c r="J31">
        <f>SUM(F31+D31)</f>
        <v>174</v>
      </c>
      <c r="K31">
        <f>SUM(G31+D31)</f>
        <v>189</v>
      </c>
      <c r="L31">
        <f>SUM(I31:K31)</f>
        <v>532</v>
      </c>
      <c r="M31" s="11">
        <v>29</v>
      </c>
    </row>
    <row r="32" spans="1:15" x14ac:dyDescent="0.3">
      <c r="A32" s="8" t="s">
        <v>30</v>
      </c>
      <c r="B32" s="8" t="s">
        <v>18</v>
      </c>
      <c r="C32" s="8">
        <v>135</v>
      </c>
      <c r="D32" s="9">
        <f>IF(C32&gt;=200,0,IF(C32&gt;1,ROUNDDOWN((200-C32)*0.9,0),0))</f>
        <v>58</v>
      </c>
      <c r="E32" s="8">
        <v>133</v>
      </c>
      <c r="F32" s="8">
        <v>97</v>
      </c>
      <c r="G32" s="8">
        <v>105</v>
      </c>
      <c r="H32">
        <f>SUM(E32:G32)</f>
        <v>335</v>
      </c>
      <c r="I32">
        <f>SUM(E32+D32)</f>
        <v>191</v>
      </c>
      <c r="J32">
        <f>SUM(F32+D32)</f>
        <v>155</v>
      </c>
      <c r="K32">
        <f>SUM(G32+D32)</f>
        <v>163</v>
      </c>
      <c r="L32">
        <f>SUM(I32:K32)</f>
        <v>509</v>
      </c>
      <c r="M32" s="11">
        <v>30</v>
      </c>
    </row>
    <row r="33" spans="1:14" x14ac:dyDescent="0.3">
      <c r="A33" s="15"/>
      <c r="B33" s="16"/>
      <c r="C33" s="16"/>
      <c r="D33" s="17"/>
      <c r="E33" s="16"/>
      <c r="F33" s="16"/>
      <c r="G33" s="16"/>
      <c r="H33" s="17"/>
      <c r="I33" s="17"/>
      <c r="J33" s="17"/>
      <c r="K33" s="17"/>
      <c r="L33" s="17"/>
      <c r="M33" s="16"/>
      <c r="N33" s="17"/>
    </row>
    <row r="34" spans="1:14" x14ac:dyDescent="0.3">
      <c r="A34" s="15"/>
      <c r="B34" s="16"/>
      <c r="C34" s="16"/>
      <c r="D34" s="17"/>
      <c r="E34" s="16"/>
      <c r="F34" s="16"/>
      <c r="G34" s="16"/>
      <c r="H34" s="17"/>
      <c r="I34" s="17"/>
      <c r="J34" s="17"/>
      <c r="K34" s="17"/>
      <c r="L34" s="17"/>
      <c r="M34" s="16"/>
      <c r="N34" s="17"/>
    </row>
    <row r="35" spans="1:14" x14ac:dyDescent="0.3">
      <c r="A35" s="17"/>
      <c r="B35" s="16"/>
      <c r="C35" s="16"/>
      <c r="D35" s="17"/>
      <c r="E35" s="16"/>
      <c r="F35" s="16"/>
      <c r="G35" s="16"/>
      <c r="H35" s="17"/>
      <c r="I35" s="17"/>
      <c r="J35" s="17"/>
      <c r="K35" s="17"/>
      <c r="L35" s="17"/>
      <c r="M35" s="16"/>
      <c r="N35" s="17"/>
    </row>
    <row r="36" spans="1:14" x14ac:dyDescent="0.3">
      <c r="A36" s="17"/>
      <c r="B36" s="16"/>
      <c r="C36" s="16"/>
      <c r="D36" s="17"/>
      <c r="E36" s="16"/>
      <c r="F36" s="16"/>
      <c r="G36" s="16"/>
      <c r="H36" s="17"/>
      <c r="I36" s="17"/>
      <c r="J36" s="17"/>
      <c r="K36" s="17"/>
      <c r="L36" s="17"/>
      <c r="M36" s="16"/>
      <c r="N36" s="17"/>
    </row>
    <row r="37" spans="1:14" x14ac:dyDescent="0.3">
      <c r="A37" s="17"/>
      <c r="B37" s="16"/>
      <c r="C37" s="16"/>
      <c r="D37" s="17"/>
      <c r="E37" s="16"/>
      <c r="F37" s="16"/>
      <c r="G37" s="16"/>
      <c r="H37" s="17"/>
      <c r="I37" s="17"/>
      <c r="J37" s="17"/>
      <c r="K37" s="17"/>
      <c r="L37" s="17"/>
      <c r="M37" s="16"/>
      <c r="N37" s="17"/>
    </row>
    <row r="38" spans="1:14" x14ac:dyDescent="0.3">
      <c r="A38" s="17"/>
      <c r="B38" s="16"/>
      <c r="C38" s="16"/>
      <c r="D38" s="17"/>
      <c r="E38" s="16"/>
      <c r="F38" s="16"/>
      <c r="G38" s="16"/>
      <c r="H38" s="17"/>
      <c r="I38" s="17"/>
      <c r="J38" s="17"/>
      <c r="K38" s="17"/>
      <c r="L38" s="17"/>
      <c r="M38" s="16"/>
      <c r="N38" s="17"/>
    </row>
    <row r="39" spans="1:14" x14ac:dyDescent="0.3">
      <c r="A39" s="17"/>
      <c r="B39" s="16"/>
      <c r="C39" s="16"/>
      <c r="D39" s="17"/>
      <c r="E39" s="16"/>
      <c r="F39" s="16"/>
      <c r="G39" s="16"/>
      <c r="H39" s="17"/>
      <c r="I39" s="17"/>
      <c r="J39" s="17"/>
      <c r="K39" s="17"/>
      <c r="L39" s="17"/>
      <c r="M39" s="16"/>
      <c r="N39" s="17"/>
    </row>
    <row r="40" spans="1:14" x14ac:dyDescent="0.3">
      <c r="A40" s="15"/>
      <c r="B40" s="16"/>
      <c r="C40" s="16"/>
      <c r="D40" s="17"/>
      <c r="E40" s="16"/>
      <c r="F40" s="16"/>
      <c r="G40" s="16"/>
      <c r="H40" s="17"/>
      <c r="I40" s="17"/>
      <c r="J40" s="17"/>
      <c r="K40" s="17"/>
      <c r="L40" s="17"/>
      <c r="M40" s="16"/>
      <c r="N40" s="17"/>
    </row>
    <row r="41" spans="1:14" x14ac:dyDescent="0.3">
      <c r="A41" s="15"/>
      <c r="B41" s="16"/>
      <c r="C41" s="16"/>
      <c r="D41" s="17"/>
      <c r="E41" s="16"/>
      <c r="F41" s="16"/>
      <c r="G41" s="16"/>
      <c r="H41" s="17"/>
      <c r="I41" s="17"/>
      <c r="J41" s="17"/>
      <c r="K41" s="17"/>
      <c r="L41" s="17"/>
      <c r="M41" s="16"/>
      <c r="N41" s="17"/>
    </row>
    <row r="42" spans="1:14" x14ac:dyDescent="0.3">
      <c r="A42" s="15"/>
      <c r="B42" s="16"/>
      <c r="C42" s="16"/>
      <c r="D42" s="17"/>
      <c r="E42" s="16"/>
      <c r="F42" s="16"/>
      <c r="G42" s="16"/>
      <c r="H42" s="17"/>
      <c r="I42" s="17"/>
      <c r="J42" s="17"/>
      <c r="K42" s="17"/>
      <c r="L42" s="17"/>
      <c r="M42" s="16"/>
      <c r="N42" s="17"/>
    </row>
    <row r="43" spans="1:14" x14ac:dyDescent="0.3">
      <c r="A43" s="15"/>
      <c r="B43" s="16"/>
      <c r="C43" s="16"/>
      <c r="D43" s="17"/>
      <c r="E43" s="16"/>
      <c r="F43" s="16"/>
      <c r="G43" s="16"/>
      <c r="H43" s="17"/>
      <c r="I43" s="17"/>
      <c r="J43" s="17"/>
      <c r="K43" s="17"/>
      <c r="L43" s="17"/>
      <c r="M43" s="16"/>
      <c r="N43" s="17"/>
    </row>
    <row r="44" spans="1:14" x14ac:dyDescent="0.3">
      <c r="A44" s="15"/>
      <c r="B44" s="16"/>
      <c r="C44" s="16"/>
      <c r="D44" s="17"/>
      <c r="E44" s="16"/>
      <c r="F44" s="16"/>
      <c r="G44" s="16"/>
      <c r="H44" s="17"/>
      <c r="I44" s="17"/>
      <c r="J44" s="17"/>
      <c r="K44" s="17"/>
      <c r="L44" s="17"/>
      <c r="M44" s="16"/>
      <c r="N44" s="17"/>
    </row>
    <row r="45" spans="1:14" x14ac:dyDescent="0.3">
      <c r="A45" s="15"/>
      <c r="B45" s="16"/>
      <c r="C45" s="16"/>
      <c r="D45" s="17"/>
      <c r="E45" s="16"/>
      <c r="F45" s="16"/>
      <c r="G45" s="16"/>
      <c r="H45" s="17"/>
      <c r="I45" s="17"/>
      <c r="J45" s="17"/>
      <c r="K45" s="17"/>
      <c r="L45" s="17"/>
      <c r="M45" s="16"/>
      <c r="N45" s="17"/>
    </row>
    <row r="46" spans="1:14" x14ac:dyDescent="0.3">
      <c r="A46" s="15"/>
      <c r="B46" s="16"/>
      <c r="C46" s="16"/>
      <c r="D46" s="17"/>
      <c r="E46" s="16"/>
      <c r="F46" s="16"/>
      <c r="G46" s="16"/>
      <c r="H46" s="17"/>
      <c r="I46" s="17"/>
      <c r="J46" s="17"/>
      <c r="K46" s="17"/>
      <c r="L46" s="17"/>
      <c r="M46" s="16"/>
      <c r="N46" s="17"/>
    </row>
    <row r="47" spans="1:14" x14ac:dyDescent="0.3">
      <c r="A47" s="15"/>
      <c r="B47" s="16"/>
      <c r="C47" s="16"/>
      <c r="D47" s="17"/>
      <c r="E47" s="16"/>
      <c r="F47" s="16"/>
      <c r="G47" s="16"/>
      <c r="H47" s="17"/>
      <c r="I47" s="17"/>
      <c r="J47" s="17"/>
      <c r="K47" s="17"/>
      <c r="L47" s="17"/>
      <c r="M47" s="16"/>
      <c r="N47" s="17"/>
    </row>
    <row r="48" spans="1:14" x14ac:dyDescent="0.3">
      <c r="A48" s="15"/>
      <c r="B48" s="16"/>
      <c r="C48" s="16"/>
      <c r="D48" s="17"/>
      <c r="E48" s="16"/>
      <c r="F48" s="16"/>
      <c r="G48" s="16"/>
      <c r="H48" s="17"/>
      <c r="I48" s="17"/>
      <c r="J48" s="17"/>
      <c r="K48" s="17"/>
      <c r="L48" s="17"/>
      <c r="M48" s="16"/>
      <c r="N48" s="17"/>
    </row>
    <row r="49" spans="1:14" x14ac:dyDescent="0.3">
      <c r="A49" s="15"/>
      <c r="B49" s="16"/>
      <c r="C49" s="16"/>
      <c r="D49" s="17"/>
      <c r="E49" s="16"/>
      <c r="F49" s="16"/>
      <c r="G49" s="16"/>
      <c r="H49" s="17"/>
      <c r="I49" s="17"/>
      <c r="J49" s="17"/>
      <c r="K49" s="17"/>
      <c r="L49" s="17"/>
      <c r="M49" s="16"/>
      <c r="N49" s="17"/>
    </row>
    <row r="50" spans="1:14" x14ac:dyDescent="0.3">
      <c r="A50" s="15"/>
      <c r="B50" s="16"/>
      <c r="C50" s="16"/>
      <c r="D50" s="17"/>
      <c r="E50" s="16"/>
      <c r="F50" s="16"/>
      <c r="G50" s="16"/>
      <c r="H50" s="17"/>
      <c r="I50" s="17"/>
      <c r="J50" s="17"/>
      <c r="K50" s="17"/>
      <c r="L50" s="17"/>
      <c r="M50" s="16"/>
      <c r="N50" s="17"/>
    </row>
    <row r="51" spans="1:14" x14ac:dyDescent="0.3">
      <c r="A51" s="17"/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6"/>
      <c r="N51" s="17"/>
    </row>
  </sheetData>
  <sheetProtection formatCells="0" formatColumns="0" formatRows="0" insertColumns="0" insertRows="0" insertHyperlinks="0" deleteColumns="0" deleteRows="0" sort="0" autoFilter="0" pivotTables="0"/>
  <sortState xmlns:xlrd2="http://schemas.microsoft.com/office/spreadsheetml/2017/richdata2" ref="A3:M50">
    <sortCondition descending="1" ref="L21:L50"/>
  </sortState>
  <mergeCells count="1">
    <mergeCell ref="A1:L1"/>
  </mergeCells>
  <conditionalFormatting sqref="A27">
    <cfRule type="duplicateValues" dxfId="14" priority="14"/>
    <cfRule type="containsText" dxfId="13" priority="15" operator="containsText" text="Duplicate">
      <formula>NOT(ISERROR(SEARCH("Duplicate",A27)))</formula>
    </cfRule>
  </conditionalFormatting>
  <conditionalFormatting sqref="A28">
    <cfRule type="duplicateValues" dxfId="12" priority="12"/>
    <cfRule type="containsText" dxfId="11" priority="13" operator="containsText" text="Duplicate">
      <formula>NOT(ISERROR(SEARCH("Duplicate",A28)))</formula>
    </cfRule>
  </conditionalFormatting>
  <conditionalFormatting sqref="A29">
    <cfRule type="duplicateValues" dxfId="10" priority="10"/>
    <cfRule type="duplicateValues" dxfId="9" priority="11"/>
  </conditionalFormatting>
  <conditionalFormatting sqref="A30">
    <cfRule type="duplicateValues" dxfId="8" priority="5"/>
  </conditionalFormatting>
  <conditionalFormatting sqref="A30:A31">
    <cfRule type="containsText" dxfId="7" priority="3" operator="containsText" text="Duplicate">
      <formula>NOT(ISERROR(SEARCH("Duplicate",A30)))</formula>
    </cfRule>
  </conditionalFormatting>
  <conditionalFormatting sqref="A31">
    <cfRule type="duplicateValues" dxfId="6" priority="4"/>
  </conditionalFormatting>
  <conditionalFormatting sqref="A32:A35">
    <cfRule type="duplicateValues" dxfId="5" priority="8"/>
    <cfRule type="containsText" dxfId="4" priority="9" operator="containsText" text="Duplicate">
      <formula>NOT(ISERROR(SEARCH("Duplicate",A32)))</formula>
    </cfRule>
  </conditionalFormatting>
  <conditionalFormatting sqref="A36">
    <cfRule type="duplicateValues" dxfId="3" priority="6"/>
    <cfRule type="containsText" dxfId="2" priority="7" operator="containsText" text="Duplicate">
      <formula>NOT(ISERROR(SEARCH("Duplicate",A36)))</formula>
    </cfRule>
  </conditionalFormatting>
  <conditionalFormatting sqref="A39">
    <cfRule type="containsText" dxfId="1" priority="1" operator="containsText" text="Duplicate">
      <formula>NOT(ISERROR(SEARCH("Duplicate",A39)))</formula>
    </cfRule>
    <cfRule type="duplicateValues" dxfId="0" priority="2"/>
  </conditionalFormatting>
  <pageMargins left="0.7" right="0.7" top="0.75" bottom="0.75" header="0.3" footer="0.3"/>
  <pageSetup scale="92" orientation="landscape" r:id="rId1"/>
  <headerFooter>
    <oddFooter>&amp;A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February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Kathy Alachnowicz</dc:creator>
  <cp:lastModifiedBy>Kathy Alachnowicz</cp:lastModifiedBy>
  <cp:lastPrinted>2026-02-20T23:19:22Z</cp:lastPrinted>
  <dcterms:created xsi:type="dcterms:W3CDTF">2026-02-20T22:56:07Z</dcterms:created>
  <dcterms:modified xsi:type="dcterms:W3CDTF">2026-02-20T23:19:34Z</dcterms:modified>
</cp:coreProperties>
</file>